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27" documentId="13_ncr:1_{E31515E3-97D0-4D6C-AB17-5ED4067B250C}" xr6:coauthVersionLast="47" xr6:coauthVersionMax="47" xr10:uidLastSave="{2C966FD9-873A-4B3F-AED0-85779D2B57ED}"/>
  <bookViews>
    <workbookView xWindow="-110" yWindow="-110" windowWidth="19420" windowHeight="10420" xr2:uid="{00000000-000D-0000-FFFF-FFFF00000000}"/>
  </bookViews>
  <sheets>
    <sheet name="AFUDC Rates 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2" l="1"/>
  <c r="N18" i="2"/>
  <c r="M18" i="2"/>
  <c r="L18" i="2"/>
  <c r="K18" i="2"/>
  <c r="J18" i="2"/>
  <c r="I18" i="2"/>
  <c r="H18" i="2"/>
  <c r="H20" i="2" s="1"/>
  <c r="G18" i="2"/>
  <c r="F18" i="2"/>
  <c r="E18" i="2"/>
  <c r="D18" i="2"/>
  <c r="C18" i="2"/>
  <c r="N17" i="2"/>
  <c r="M17" i="2"/>
  <c r="M20" i="2" s="1"/>
  <c r="L17" i="2"/>
  <c r="L20" i="2" s="1"/>
  <c r="K17" i="2"/>
  <c r="K20" i="2" s="1"/>
  <c r="J17" i="2"/>
  <c r="H17" i="2"/>
  <c r="G17" i="2"/>
  <c r="F17" i="2"/>
  <c r="F20" i="2" s="1"/>
  <c r="E17" i="2"/>
  <c r="E20" i="2" s="1"/>
  <c r="D17" i="2"/>
  <c r="D20" i="2" s="1"/>
  <c r="C17" i="2"/>
  <c r="N16" i="2"/>
  <c r="M16" i="2"/>
  <c r="L16" i="2"/>
  <c r="K16" i="2"/>
  <c r="J16" i="2"/>
  <c r="I16" i="2"/>
  <c r="I20" i="2" s="1"/>
  <c r="H16" i="2"/>
  <c r="G16" i="2"/>
  <c r="G20" i="2" s="1"/>
  <c r="F16" i="2"/>
  <c r="E16" i="2"/>
  <c r="D16" i="2"/>
  <c r="J20" i="2"/>
  <c r="C16" i="2"/>
  <c r="N20" i="2"/>
  <c r="C20" i="2"/>
</calcChain>
</file>

<file path=xl/sharedStrings.xml><?xml version="1.0" encoding="utf-8"?>
<sst xmlns="http://schemas.openxmlformats.org/spreadsheetml/2006/main" count="33" uniqueCount="22">
  <si>
    <t>Description</t>
  </si>
  <si>
    <t>Period</t>
  </si>
  <si>
    <t>Using Prior Month Recorded</t>
  </si>
  <si>
    <t>Capitlization-LT Debt (FERC Waiver)</t>
  </si>
  <si>
    <t>Cost Rate-LT Debt</t>
  </si>
  <si>
    <t>Cost Rate-Preferred Stock</t>
  </si>
  <si>
    <t>Cost Rate-Common Equity</t>
  </si>
  <si>
    <t>Weighted Cost Rate-LT Debt</t>
  </si>
  <si>
    <t>Weighted Cost Rate-Preferred Stock</t>
  </si>
  <si>
    <t>Weighted Cost Rate-Common Equity</t>
  </si>
  <si>
    <t>AFUDC Rate Calculation for FERC-Jurisdictional Construction Work in Progress (CWIP)</t>
  </si>
  <si>
    <t>Average ST Debt Used to Finance Construction</t>
  </si>
  <si>
    <t>Negative</t>
  </si>
  <si>
    <t>Line #</t>
  </si>
  <si>
    <t>Annualized AFUDC Rate</t>
  </si>
  <si>
    <t>Capitalization-LT Debt ($M)</t>
  </si>
  <si>
    <t>Capitalization-Preferred Stock ($M)</t>
  </si>
  <si>
    <t>Capitalization-Common Equity ($M)</t>
  </si>
  <si>
    <t>Capitalization-Preferred Stock (FERC Waiver)</t>
  </si>
  <si>
    <t>Capitalization-Common Equity (FERC Waiver)</t>
  </si>
  <si>
    <t>Note 1: PG&amp;E uses the monthly AFUDC rate to calculate AFUDC (i.e., = Line 15 / 12 months).</t>
  </si>
  <si>
    <t>Note 2: If the average Short-Term debt used to finance construction (Line 11) is negative, PG&amp;E will use zero in the AFUDC rate calculation for Short-Term Debt.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</si>
</sst>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5" fillId="0" borderId="0" xfId="3" applyFont="1"/>
    <xf numFmtId="10" fontId="3" fillId="0" borderId="0" xfId="2" applyNumberFormat="1" applyFont="1" applyFill="1" applyAlignment="1">
      <alignment horizontal="right"/>
    </xf>
    <xf numFmtId="0" fontId="2" fillId="0" borderId="0" xfId="0" applyFont="1"/>
    <xf numFmtId="10" fontId="0" fillId="0" borderId="0" xfId="2" applyNumberFormat="1" applyFont="1"/>
    <xf numFmtId="0" fontId="2" fillId="0" borderId="2" xfId="0" applyFont="1" applyBorder="1"/>
    <xf numFmtId="10" fontId="2" fillId="0" borderId="2" xfId="2" applyNumberFormat="1" applyFont="1" applyBorder="1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0" fontId="2" fillId="0" borderId="1" xfId="0" applyFont="1" applyBorder="1"/>
    <xf numFmtId="17" fontId="2" fillId="2" borderId="1" xfId="0" applyNumberFormat="1" applyFont="1" applyFill="1" applyBorder="1" applyAlignment="1">
      <alignment horizontal="center"/>
    </xf>
    <xf numFmtId="164" fontId="0" fillId="0" borderId="0" xfId="1" applyNumberFormat="1" applyFont="1"/>
  </cellXfs>
  <cellStyles count="6">
    <cellStyle name="Comma 10" xfId="4" xr:uid="{20A03D45-7184-4252-BCE6-59A5285F645E}"/>
    <cellStyle name="Currency" xfId="1" builtinId="4"/>
    <cellStyle name="Normal" xfId="0" builtinId="0"/>
    <cellStyle name="Normal 10" xfId="3" xr:uid="{DA9D51FF-2C55-448B-B544-2E8609DDA175}"/>
    <cellStyle name="Percent" xfId="2" builtinId="5"/>
    <cellStyle name="Percent 10" xfId="5" xr:uid="{9484E249-457A-4BF9-81D0-5B37B422A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C207-7221-4B9C-BA37-43F2C5731343}">
  <dimension ref="A1:N23"/>
  <sheetViews>
    <sheetView showGridLines="0" tabSelected="1" zoomScaleNormal="100" workbookViewId="0">
      <selection activeCell="R7" sqref="R7"/>
    </sheetView>
  </sheetViews>
  <sheetFormatPr defaultRowHeight="14.5" x14ac:dyDescent="0.35"/>
  <cols>
    <col min="1" max="1" width="6" customWidth="1"/>
    <col min="2" max="2" width="43.54296875" customWidth="1"/>
    <col min="3" max="14" width="12.1796875" customWidth="1"/>
  </cols>
  <sheetData>
    <row r="1" spans="1:14" x14ac:dyDescent="0.35">
      <c r="B1" s="1" t="s">
        <v>10</v>
      </c>
    </row>
    <row r="2" spans="1:14" x14ac:dyDescent="0.35">
      <c r="B2" s="1"/>
    </row>
    <row r="3" spans="1:14" x14ac:dyDescent="0.35">
      <c r="C3" s="3" t="s">
        <v>1</v>
      </c>
    </row>
    <row r="4" spans="1:14" x14ac:dyDescent="0.35">
      <c r="A4" s="9" t="s">
        <v>13</v>
      </c>
      <c r="B4" s="9" t="s">
        <v>0</v>
      </c>
      <c r="C4" s="10">
        <v>44927</v>
      </c>
      <c r="D4" s="10">
        <v>44958</v>
      </c>
      <c r="E4" s="10">
        <v>44986</v>
      </c>
      <c r="F4" s="10">
        <v>45017</v>
      </c>
      <c r="G4" s="10">
        <v>45047</v>
      </c>
      <c r="H4" s="10">
        <v>45078</v>
      </c>
      <c r="I4" s="10">
        <v>45108</v>
      </c>
      <c r="J4" s="10">
        <v>45139</v>
      </c>
      <c r="K4" s="10">
        <v>45170</v>
      </c>
      <c r="L4" s="10">
        <v>45200</v>
      </c>
      <c r="M4" s="10">
        <v>45231</v>
      </c>
      <c r="N4" s="10">
        <v>45261</v>
      </c>
    </row>
    <row r="5" spans="1:14" x14ac:dyDescent="0.35">
      <c r="A5">
        <v>1</v>
      </c>
      <c r="B5" t="s">
        <v>2</v>
      </c>
      <c r="C5" s="8">
        <v>44896</v>
      </c>
      <c r="D5" s="8">
        <v>44927</v>
      </c>
      <c r="E5" s="8">
        <v>44958</v>
      </c>
      <c r="F5" s="8">
        <v>44986</v>
      </c>
      <c r="G5" s="8">
        <v>45017</v>
      </c>
      <c r="H5" s="8">
        <v>45047</v>
      </c>
      <c r="I5" s="8">
        <v>45078</v>
      </c>
      <c r="J5" s="8">
        <v>45108</v>
      </c>
      <c r="K5" s="8">
        <v>45139</v>
      </c>
      <c r="L5" s="8">
        <v>45170</v>
      </c>
      <c r="M5" s="8">
        <v>45200</v>
      </c>
      <c r="N5" s="8">
        <v>45231</v>
      </c>
    </row>
    <row r="6" spans="1:14" x14ac:dyDescent="0.35">
      <c r="A6">
        <v>2</v>
      </c>
      <c r="B6" t="s">
        <v>15</v>
      </c>
      <c r="C6" s="11">
        <v>34685.54204937</v>
      </c>
      <c r="D6" s="11">
        <v>36170.396352360003</v>
      </c>
      <c r="E6" s="11">
        <v>36174.818982199999</v>
      </c>
      <c r="F6" s="11">
        <v>36885.111531659997</v>
      </c>
      <c r="G6" s="11">
        <v>36889.505216580001</v>
      </c>
      <c r="H6" s="11">
        <v>36891.057594589998</v>
      </c>
      <c r="I6" s="11">
        <v>38949.579411999992</v>
      </c>
      <c r="J6" s="11">
        <v>38954.111771429991</v>
      </c>
      <c r="K6" s="11">
        <v>38459.004851779988</v>
      </c>
      <c r="L6" s="11">
        <v>38429.067397540006</v>
      </c>
      <c r="M6" s="11">
        <v>38433.340782619998</v>
      </c>
      <c r="N6" s="11">
        <v>38028.676784869996</v>
      </c>
    </row>
    <row r="7" spans="1:14" x14ac:dyDescent="0.35">
      <c r="A7">
        <v>3</v>
      </c>
      <c r="B7" t="s">
        <v>16</v>
      </c>
      <c r="C7" s="11">
        <v>252.05430031999998</v>
      </c>
      <c r="D7" s="11">
        <v>252.05430031999998</v>
      </c>
      <c r="E7" s="11">
        <v>252.05430031999998</v>
      </c>
      <c r="F7" s="11">
        <v>252.05430031999998</v>
      </c>
      <c r="G7" s="11">
        <v>252.05430031999998</v>
      </c>
      <c r="H7" s="11">
        <v>252.05430031999998</v>
      </c>
      <c r="I7" s="11">
        <v>252.05430031999998</v>
      </c>
      <c r="J7" s="11">
        <v>252.05430031999998</v>
      </c>
      <c r="K7" s="11">
        <v>252.05430031999998</v>
      </c>
      <c r="L7" s="11">
        <v>252.05430031999998</v>
      </c>
      <c r="M7" s="11">
        <v>252.05430031999998</v>
      </c>
      <c r="N7" s="11">
        <v>252.05430031999998</v>
      </c>
    </row>
    <row r="8" spans="1:14" x14ac:dyDescent="0.35">
      <c r="A8">
        <v>4</v>
      </c>
      <c r="B8" t="s">
        <v>17</v>
      </c>
      <c r="C8" s="11">
        <v>30503.50907425</v>
      </c>
      <c r="D8" s="11">
        <v>31614.575481949993</v>
      </c>
      <c r="E8" s="11">
        <v>31330.628881149991</v>
      </c>
      <c r="F8" s="11">
        <v>31950.370094229995</v>
      </c>
      <c r="G8" s="11">
        <v>33247.713485989996</v>
      </c>
      <c r="H8" s="11">
        <v>27985.792100029998</v>
      </c>
      <c r="I8" s="11">
        <v>28024.884073819998</v>
      </c>
      <c r="J8" s="11">
        <v>28251.930888049996</v>
      </c>
      <c r="K8" s="11">
        <v>28461.954689119997</v>
      </c>
      <c r="L8" s="11">
        <v>28271.554107619999</v>
      </c>
      <c r="M8" s="11">
        <v>28550.883417949997</v>
      </c>
      <c r="N8" s="11">
        <v>29859.457808439998</v>
      </c>
    </row>
    <row r="9" spans="1:14" x14ac:dyDescent="0.35">
      <c r="A9">
        <v>5</v>
      </c>
      <c r="B9" t="s">
        <v>3</v>
      </c>
      <c r="C9" s="2">
        <v>0.4975</v>
      </c>
      <c r="D9" s="2">
        <v>0.4975</v>
      </c>
      <c r="E9" s="2">
        <v>0.4975</v>
      </c>
      <c r="F9" s="2">
        <v>0.4975</v>
      </c>
      <c r="G9" s="2">
        <v>0.4975</v>
      </c>
      <c r="H9" s="2">
        <v>0.4975</v>
      </c>
      <c r="I9" s="2">
        <v>0.4975</v>
      </c>
      <c r="J9" s="2">
        <v>0.4975</v>
      </c>
      <c r="K9" s="2">
        <v>0.4975</v>
      </c>
      <c r="L9" s="2">
        <v>0.4975</v>
      </c>
      <c r="M9" s="2">
        <v>0.4975</v>
      </c>
      <c r="N9" s="2">
        <v>0.4975</v>
      </c>
    </row>
    <row r="10" spans="1:14" x14ac:dyDescent="0.35">
      <c r="A10">
        <v>6</v>
      </c>
      <c r="B10" t="s">
        <v>18</v>
      </c>
      <c r="C10" s="2">
        <v>5.0000000000000001E-3</v>
      </c>
      <c r="D10" s="2">
        <v>5.0000000000000001E-3</v>
      </c>
      <c r="E10" s="2">
        <v>5.0000000000000001E-3</v>
      </c>
      <c r="F10" s="2">
        <v>5.0000000000000001E-3</v>
      </c>
      <c r="G10" s="2">
        <v>5.0000000000000001E-3</v>
      </c>
      <c r="H10" s="2">
        <v>5.0000000000000001E-3</v>
      </c>
      <c r="I10" s="2">
        <v>5.0000000000000001E-3</v>
      </c>
      <c r="J10" s="2">
        <v>5.0000000000000001E-3</v>
      </c>
      <c r="K10" s="2">
        <v>5.0000000000000001E-3</v>
      </c>
      <c r="L10" s="2">
        <v>5.0000000000000001E-3</v>
      </c>
      <c r="M10" s="2">
        <v>5.0000000000000001E-3</v>
      </c>
      <c r="N10" s="2">
        <v>5.0000000000000001E-3</v>
      </c>
    </row>
    <row r="11" spans="1:14" x14ac:dyDescent="0.35">
      <c r="A11">
        <v>7</v>
      </c>
      <c r="B11" t="s">
        <v>19</v>
      </c>
      <c r="C11" s="2">
        <v>0.4975</v>
      </c>
      <c r="D11" s="2">
        <v>0.4975</v>
      </c>
      <c r="E11" s="2">
        <v>0.4975</v>
      </c>
      <c r="F11" s="2">
        <v>0.4975</v>
      </c>
      <c r="G11" s="2">
        <v>0.4975</v>
      </c>
      <c r="H11" s="2">
        <v>0.4975</v>
      </c>
      <c r="I11" s="2">
        <v>0.4975</v>
      </c>
      <c r="J11" s="2">
        <v>0.4975</v>
      </c>
      <c r="K11" s="2">
        <v>0.4975</v>
      </c>
      <c r="L11" s="2">
        <v>0.4975</v>
      </c>
      <c r="M11" s="2">
        <v>0.4975</v>
      </c>
      <c r="N11" s="2">
        <v>0.4975</v>
      </c>
    </row>
    <row r="12" spans="1:14" x14ac:dyDescent="0.35">
      <c r="A12">
        <v>8</v>
      </c>
      <c r="B12" t="s">
        <v>4</v>
      </c>
      <c r="C12" s="4">
        <v>3.9801100904745576E-2</v>
      </c>
      <c r="D12" s="4">
        <v>4.0877832980546175E-2</v>
      </c>
      <c r="E12" s="4">
        <v>4.0874334461594122E-2</v>
      </c>
      <c r="F12" s="4">
        <v>4.1461416498631679E-2</v>
      </c>
      <c r="G12" s="4">
        <v>4.1457928444551963E-2</v>
      </c>
      <c r="H12" s="4">
        <v>4.1454470421535133E-2</v>
      </c>
      <c r="I12" s="4">
        <v>4.3047013680356523E-2</v>
      </c>
      <c r="J12" s="4">
        <v>4.303115557117132E-2</v>
      </c>
      <c r="K12" s="4">
        <v>4.3006926210624123E-2</v>
      </c>
      <c r="L12" s="4">
        <v>4.3041967405079193E-2</v>
      </c>
      <c r="M12" s="4">
        <v>4.3023862650436506E-2</v>
      </c>
      <c r="N12" s="4">
        <v>4.4172931387031461E-2</v>
      </c>
    </row>
    <row r="13" spans="1:14" x14ac:dyDescent="0.35">
      <c r="A13">
        <v>9</v>
      </c>
      <c r="B13" t="s">
        <v>5</v>
      </c>
      <c r="C13" s="4">
        <v>5.5199999999999999E-2</v>
      </c>
      <c r="D13" s="4">
        <v>5.5199999999999999E-2</v>
      </c>
      <c r="E13" s="4">
        <v>5.5199999999999999E-2</v>
      </c>
      <c r="F13" s="4">
        <v>5.5199999999999999E-2</v>
      </c>
      <c r="G13" s="4">
        <v>5.5199999999999999E-2</v>
      </c>
      <c r="H13" s="4">
        <v>5.5199999999999999E-2</v>
      </c>
      <c r="I13" s="4">
        <v>5.5199999999999999E-2</v>
      </c>
      <c r="J13" s="4">
        <v>5.5199999999999999E-2</v>
      </c>
      <c r="K13" s="4">
        <v>5.5199999999999999E-2</v>
      </c>
      <c r="L13" s="4">
        <v>5.5199999999999999E-2</v>
      </c>
      <c r="M13" s="4">
        <v>5.5199999999999999E-2</v>
      </c>
      <c r="N13" s="4">
        <v>5.5211589517762866E-2</v>
      </c>
    </row>
    <row r="14" spans="1:14" x14ac:dyDescent="0.35">
      <c r="A14">
        <v>10</v>
      </c>
      <c r="B14" t="s">
        <v>6</v>
      </c>
      <c r="C14" s="4">
        <v>0.1045</v>
      </c>
      <c r="D14" s="4">
        <v>0.1045</v>
      </c>
      <c r="E14" s="4">
        <v>0.1045</v>
      </c>
      <c r="F14" s="4">
        <v>0.1045</v>
      </c>
      <c r="G14" s="4">
        <v>0.1045</v>
      </c>
      <c r="H14" s="4">
        <v>0.1045</v>
      </c>
      <c r="I14" s="4">
        <v>0.1045</v>
      </c>
      <c r="J14" s="4">
        <v>0.1045</v>
      </c>
      <c r="K14" s="4">
        <v>0.1045</v>
      </c>
      <c r="L14" s="4">
        <v>0.1045</v>
      </c>
      <c r="M14" s="4">
        <v>0.1045</v>
      </c>
      <c r="N14" s="4">
        <v>0.1045</v>
      </c>
    </row>
    <row r="15" spans="1:14" x14ac:dyDescent="0.35">
      <c r="A15">
        <v>11</v>
      </c>
      <c r="B15" t="s">
        <v>11</v>
      </c>
      <c r="C15" s="7" t="s">
        <v>12</v>
      </c>
      <c r="D15" s="7" t="s">
        <v>12</v>
      </c>
      <c r="E15" s="7" t="s">
        <v>12</v>
      </c>
      <c r="F15" s="7" t="s">
        <v>12</v>
      </c>
      <c r="G15" s="7" t="s">
        <v>12</v>
      </c>
      <c r="H15" s="7" t="s">
        <v>12</v>
      </c>
      <c r="I15" s="7" t="s">
        <v>12</v>
      </c>
      <c r="J15" s="7" t="s">
        <v>12</v>
      </c>
      <c r="K15" s="7" t="s">
        <v>12</v>
      </c>
      <c r="L15" s="7" t="s">
        <v>12</v>
      </c>
      <c r="M15" s="7" t="s">
        <v>12</v>
      </c>
      <c r="N15" s="7" t="s">
        <v>12</v>
      </c>
    </row>
    <row r="16" spans="1:14" x14ac:dyDescent="0.35">
      <c r="A16">
        <v>12</v>
      </c>
      <c r="B16" t="s">
        <v>7</v>
      </c>
      <c r="C16" s="4">
        <f>C9*C12</f>
        <v>1.9801047700110923E-2</v>
      </c>
      <c r="D16" s="4">
        <f t="shared" ref="D16:N16" si="0">D9*D12</f>
        <v>2.0336721907821723E-2</v>
      </c>
      <c r="E16" s="4">
        <f t="shared" si="0"/>
        <v>2.0334981394643077E-2</v>
      </c>
      <c r="F16" s="4">
        <f t="shared" si="0"/>
        <v>2.0627054708069258E-2</v>
      </c>
      <c r="G16" s="4">
        <f t="shared" si="0"/>
        <v>2.0625319401164601E-2</v>
      </c>
      <c r="H16" s="4">
        <f t="shared" si="0"/>
        <v>2.0623599034713728E-2</v>
      </c>
      <c r="I16" s="4">
        <f t="shared" si="0"/>
        <v>2.1415889305977369E-2</v>
      </c>
      <c r="J16" s="4">
        <f t="shared" si="0"/>
        <v>2.1407999896657731E-2</v>
      </c>
      <c r="K16" s="4">
        <f t="shared" si="0"/>
        <v>2.13959457897855E-2</v>
      </c>
      <c r="L16" s="4">
        <f t="shared" si="0"/>
        <v>2.1413378784026899E-2</v>
      </c>
      <c r="M16" s="4">
        <f t="shared" si="0"/>
        <v>2.1404371668592163E-2</v>
      </c>
      <c r="N16" s="4">
        <f t="shared" si="0"/>
        <v>2.197603336504815E-2</v>
      </c>
    </row>
    <row r="17" spans="1:14" x14ac:dyDescent="0.35">
      <c r="A17">
        <v>13</v>
      </c>
      <c r="B17" t="s">
        <v>8</v>
      </c>
      <c r="C17" s="4">
        <f t="shared" ref="C17:N17" si="1">C10*C13</f>
        <v>2.7599999999999999E-4</v>
      </c>
      <c r="D17" s="4">
        <f t="shared" si="1"/>
        <v>2.7599999999999999E-4</v>
      </c>
      <c r="E17" s="4">
        <f t="shared" si="1"/>
        <v>2.7599999999999999E-4</v>
      </c>
      <c r="F17" s="4">
        <f t="shared" si="1"/>
        <v>2.7599999999999999E-4</v>
      </c>
      <c r="G17" s="4">
        <f t="shared" si="1"/>
        <v>2.7599999999999999E-4</v>
      </c>
      <c r="H17" s="4">
        <f t="shared" si="1"/>
        <v>2.7599999999999999E-4</v>
      </c>
      <c r="I17" s="4">
        <f>I10*I13</f>
        <v>2.7599999999999999E-4</v>
      </c>
      <c r="J17" s="4">
        <f t="shared" si="1"/>
        <v>2.7599999999999999E-4</v>
      </c>
      <c r="K17" s="4">
        <f t="shared" si="1"/>
        <v>2.7599999999999999E-4</v>
      </c>
      <c r="L17" s="4">
        <f t="shared" si="1"/>
        <v>2.7599999999999999E-4</v>
      </c>
      <c r="M17" s="4">
        <f t="shared" si="1"/>
        <v>2.7599999999999999E-4</v>
      </c>
      <c r="N17" s="4">
        <f t="shared" si="1"/>
        <v>2.7605794758881434E-4</v>
      </c>
    </row>
    <row r="18" spans="1:14" x14ac:dyDescent="0.35">
      <c r="A18">
        <v>14</v>
      </c>
      <c r="B18" t="s">
        <v>9</v>
      </c>
      <c r="C18" s="4">
        <f t="shared" ref="C18:N18" si="2">C11*C14</f>
        <v>5.198875E-2</v>
      </c>
      <c r="D18" s="4">
        <f t="shared" si="2"/>
        <v>5.198875E-2</v>
      </c>
      <c r="E18" s="4">
        <f t="shared" si="2"/>
        <v>5.198875E-2</v>
      </c>
      <c r="F18" s="4">
        <f t="shared" si="2"/>
        <v>5.198875E-2</v>
      </c>
      <c r="G18" s="4">
        <f t="shared" si="2"/>
        <v>5.198875E-2</v>
      </c>
      <c r="H18" s="4">
        <f t="shared" si="2"/>
        <v>5.198875E-2</v>
      </c>
      <c r="I18" s="4">
        <f t="shared" si="2"/>
        <v>5.198875E-2</v>
      </c>
      <c r="J18" s="4">
        <f t="shared" si="2"/>
        <v>5.198875E-2</v>
      </c>
      <c r="K18" s="4">
        <f t="shared" si="2"/>
        <v>5.198875E-2</v>
      </c>
      <c r="L18" s="4">
        <f t="shared" si="2"/>
        <v>5.198875E-2</v>
      </c>
      <c r="M18" s="4">
        <f t="shared" si="2"/>
        <v>5.198875E-2</v>
      </c>
      <c r="N18" s="4">
        <f t="shared" si="2"/>
        <v>5.198875E-2</v>
      </c>
    </row>
    <row r="19" spans="1:14" x14ac:dyDescent="0.3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ht="15" thickBot="1" x14ac:dyDescent="0.4">
      <c r="A20">
        <v>15</v>
      </c>
      <c r="B20" s="5" t="s">
        <v>14</v>
      </c>
      <c r="C20" s="6">
        <f>SUM(C16:C18)</f>
        <v>7.2065797700110928E-2</v>
      </c>
      <c r="D20" s="6">
        <f t="shared" ref="D20:N20" si="3">SUM(D16:D18)</f>
        <v>7.2601471907821721E-2</v>
      </c>
      <c r="E20" s="6">
        <f t="shared" si="3"/>
        <v>7.2599731394643069E-2</v>
      </c>
      <c r="F20" s="6">
        <f t="shared" si="3"/>
        <v>7.289180470806926E-2</v>
      </c>
      <c r="G20" s="6">
        <f t="shared" si="3"/>
        <v>7.2890069401164603E-2</v>
      </c>
      <c r="H20" s="6">
        <f t="shared" si="3"/>
        <v>7.2888349034713723E-2</v>
      </c>
      <c r="I20" s="6">
        <f t="shared" si="3"/>
        <v>7.3680639305977375E-2</v>
      </c>
      <c r="J20" s="6">
        <f t="shared" si="3"/>
        <v>7.367274989665773E-2</v>
      </c>
      <c r="K20" s="6">
        <f t="shared" si="3"/>
        <v>7.3660695789785499E-2</v>
      </c>
      <c r="L20" s="6">
        <f t="shared" si="3"/>
        <v>7.3678128784026894E-2</v>
      </c>
      <c r="M20" s="6">
        <f t="shared" si="3"/>
        <v>7.3669121668592158E-2</v>
      </c>
      <c r="N20" s="6">
        <f t="shared" si="3"/>
        <v>7.424084131263696E-2</v>
      </c>
    </row>
    <row r="21" spans="1:14" ht="15" thickTop="1" x14ac:dyDescent="0.35"/>
    <row r="22" spans="1:14" x14ac:dyDescent="0.35">
      <c r="B22" t="s">
        <v>20</v>
      </c>
    </row>
    <row r="23" spans="1:14" x14ac:dyDescent="0.35">
      <c r="B23" t="s">
        <v>21</v>
      </c>
    </row>
  </sheetData>
  <pageMargins left="0.7" right="0.7" top="0.75" bottom="0.75" header="0.3" footer="0.3"/>
  <pageSetup scale="46" orientation="portrait" r:id="rId1"/>
  <headerFooter>
    <oddHeader>&amp;RFERC-TO21_DR_SixCities-PGE-01-AU.23_Atch01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487367-7F0A-41DC-8B6F-9A09A17315F9}">
  <ds:schemaRefs>
    <ds:schemaRef ds:uri="http://schemas.microsoft.com/office/2006/documentManagement/types"/>
    <ds:schemaRef ds:uri="b095f0c1-5f23-4844-b130-47bac23e1c4a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97e57212-3e02-407f-8b2d-05f7d7f19b15"/>
    <ds:schemaRef ds:uri="http://purl.org/dc/terms/"/>
    <ds:schemaRef ds:uri="df0cdfa5-cd7b-41c7-9812-9cdb98f3b1e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9C86287-3B10-4F66-97EB-18E90DDCB2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A8A398-2425-4175-B9DE-CC81B8E9974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7E1D005-E531-4F0B-A562-5C8DBD86F31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AFUDC Rates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Kataoka, George</dc:creator>
  <cp:lastModifiedBy>Shurr, Jessica</cp:lastModifiedBy>
  <dcterms:created xsi:type="dcterms:W3CDTF">2015-06-05T18:17:20Z</dcterms:created>
  <dcterms:modified xsi:type="dcterms:W3CDTF">2024-08-23T23:02:26Z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